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11'!$A$1:$J$42</definedName>
  </definedNames>
  <calcPr fullCalcOnLoad="1"/>
</workbook>
</file>

<file path=xl/sharedStrings.xml><?xml version="1.0" encoding="utf-8"?>
<sst xmlns="http://schemas.openxmlformats.org/spreadsheetml/2006/main" count="50" uniqueCount="47">
  <si>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</si>
  <si>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</si>
  <si>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</si>
  <si>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</si>
  <si>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</si>
  <si>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</si>
  <si>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</si>
  <si>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</si>
  <si>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</si>
  <si>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</si>
  <si>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</si>
  <si>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</si>
  <si>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</si>
  <si>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</si>
  <si>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</si>
  <si>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</si>
  <si>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</si>
  <si>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</si>
  <si>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</si>
  <si>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</si>
  <si>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</si>
  <si>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</si>
  <si>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</si>
  <si>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</si>
  <si>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</si>
  <si>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</si>
  <si>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</si>
  <si>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</si>
  <si>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</si>
  <si>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</si>
  <si>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</si>
  <si>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</si>
  <si>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</si>
  <si>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</si>
  <si>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</si>
  <si>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</si>
  <si>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</si>
  <si>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</si>
  <si>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</si>
  <si>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</si>
  <si>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</si>
  <si>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</si>
  <si>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</si>
  <si>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</si>
  <si>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</si>
  <si>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</si>
  <si>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Профінансовано станом на 29.02.2016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</si>
</sst>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0" fillId="0" borderId="10" xfId="81" applyNumberFormat="1" applyFont="1" applyFill="1" applyBorder="1" applyAlignment="1">
      <alignment horizontal="center" vertical="center" wrapText="1"/>
      <protection/>
    </xf>
    <xf numFmtId="49" fontId="20" fillId="0" borderId="0" xfId="81" applyNumberFormat="1" applyFont="1" applyFill="1" applyBorder="1" applyAlignment="1">
      <alignment horizontal="center" vertical="center" wrapText="1"/>
      <protection/>
    </xf>
    <xf numFmtId="189" fontId="22" fillId="0" borderId="0" xfId="92" applyNumberFormat="1" applyFont="1" applyFill="1" applyBorder="1" applyAlignment="1">
      <alignment horizontal="center" vertical="center" wrapText="1"/>
    </xf>
    <xf numFmtId="0" fontId="0" fillId="0" borderId="0" xfId="81" applyFont="1" applyFill="1">
      <alignment/>
      <protection/>
    </xf>
    <xf numFmtId="0" fontId="20" fillId="0" borderId="10" xfId="81" applyFont="1" applyFill="1" applyBorder="1">
      <alignment/>
      <protection/>
    </xf>
    <xf numFmtId="4" fontId="4" fillId="0" borderId="10" xfId="81" applyNumberFormat="1" applyFont="1" applyFill="1" applyBorder="1" applyAlignment="1">
      <alignment horizontal="center" vertical="center"/>
      <protection/>
    </xf>
    <xf numFmtId="0" fontId="0" fillId="0" borderId="0" xfId="81" applyFont="1">
      <alignment/>
      <protection/>
    </xf>
    <xf numFmtId="0" fontId="17" fillId="0" borderId="0" xfId="81" applyFont="1">
      <alignment/>
      <protection/>
    </xf>
    <xf numFmtId="0" fontId="4" fillId="0" borderId="0" xfId="81" applyFont="1" applyAlignment="1">
      <alignment horizontal="center" wrapText="1"/>
      <protection/>
    </xf>
    <xf numFmtId="0" fontId="0" fillId="0" borderId="0" xfId="81" applyFont="1" applyBorder="1">
      <alignment/>
      <protection/>
    </xf>
    <xf numFmtId="0" fontId="17" fillId="0" borderId="0" xfId="81" applyFont="1" applyAlignment="1">
      <alignment horizontal="right"/>
      <protection/>
    </xf>
    <xf numFmtId="0" fontId="0" fillId="0" borderId="10" xfId="81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1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1" applyFont="1">
      <alignment/>
      <protection/>
    </xf>
    <xf numFmtId="0" fontId="4" fillId="24" borderId="10" xfId="81" applyFont="1" applyFill="1" applyBorder="1" applyAlignment="1">
      <alignment horizontal="center"/>
      <protection/>
    </xf>
    <xf numFmtId="0" fontId="20" fillId="24" borderId="10" xfId="81" applyFont="1" applyFill="1" applyBorder="1">
      <alignment/>
      <protection/>
    </xf>
    <xf numFmtId="0" fontId="4" fillId="24" borderId="10" xfId="81" applyFont="1" applyFill="1" applyBorder="1" applyAlignment="1">
      <alignment horizontal="left" wrapText="1"/>
      <protection/>
    </xf>
    <xf numFmtId="4" fontId="4" fillId="24" borderId="10" xfId="92" applyNumberFormat="1" applyFont="1" applyFill="1" applyBorder="1" applyAlignment="1">
      <alignment horizontal="center" vertical="center"/>
    </xf>
    <xf numFmtId="0" fontId="20" fillId="0" borderId="10" xfId="81" applyFont="1" applyBorder="1">
      <alignment/>
      <protection/>
    </xf>
    <xf numFmtId="0" fontId="4" fillId="0" borderId="10" xfId="81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1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1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1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1" applyNumberFormat="1" applyFont="1" applyBorder="1" applyAlignment="1">
      <alignment horizontal="center" wrapText="1"/>
      <protection/>
    </xf>
    <xf numFmtId="4" fontId="20" fillId="0" borderId="10" xfId="81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1" applyNumberFormat="1" applyFont="1" applyFill="1" applyBorder="1" applyAlignment="1">
      <alignment horizontal="center"/>
      <protection/>
    </xf>
    <xf numFmtId="0" fontId="21" fillId="24" borderId="10" xfId="81" applyFont="1" applyFill="1" applyBorder="1" applyAlignment="1">
      <alignment horizontal="center" vertical="center" wrapText="1"/>
      <protection/>
    </xf>
    <xf numFmtId="0" fontId="20" fillId="0" borderId="0" xfId="81" applyFont="1">
      <alignment/>
      <protection/>
    </xf>
    <xf numFmtId="0" fontId="20" fillId="0" borderId="0" xfId="81" applyFont="1" applyBorder="1" applyAlignment="1">
      <alignment vertical="top" wrapText="1"/>
      <protection/>
    </xf>
    <xf numFmtId="0" fontId="0" fillId="0" borderId="0" xfId="81" applyFont="1" applyAlignment="1">
      <alignment horizontal="center"/>
      <protection/>
    </xf>
    <xf numFmtId="16" fontId="4" fillId="25" borderId="0" xfId="81" applyNumberFormat="1" applyFont="1" applyFill="1" applyBorder="1" applyAlignment="1">
      <alignment horizontal="center"/>
      <protection/>
    </xf>
    <xf numFmtId="0" fontId="20" fillId="25" borderId="0" xfId="81" applyFont="1" applyFill="1" applyBorder="1">
      <alignment/>
      <protection/>
    </xf>
    <xf numFmtId="0" fontId="21" fillId="25" borderId="0" xfId="81" applyFont="1" applyFill="1" applyBorder="1" applyAlignment="1">
      <alignment horizontal="center" vertical="center" wrapText="1"/>
      <protection/>
    </xf>
    <xf numFmtId="4" fontId="4" fillId="25" borderId="0" xfId="92" applyNumberFormat="1" applyFont="1" applyFill="1" applyBorder="1" applyAlignment="1">
      <alignment horizontal="center" vertical="center"/>
    </xf>
    <xf numFmtId="0" fontId="4" fillId="25" borderId="0" xfId="81" applyFont="1" applyFill="1" applyBorder="1" applyAlignment="1">
      <alignment/>
      <protection/>
    </xf>
    <xf numFmtId="0" fontId="0" fillId="0" borderId="10" xfId="81" applyFont="1" applyBorder="1">
      <alignment/>
      <protection/>
    </xf>
    <xf numFmtId="0" fontId="2" fillId="0" borderId="10" xfId="81" applyFont="1" applyBorder="1">
      <alignment/>
      <protection/>
    </xf>
    <xf numFmtId="0" fontId="0" fillId="0" borderId="10" xfId="81" applyFont="1" applyFill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0" applyNumberFormat="1" applyFont="1" applyFill="1" applyBorder="1" applyAlignment="1">
      <alignment horizontal="center" vertical="center"/>
      <protection/>
    </xf>
    <xf numFmtId="0" fontId="4" fillId="0" borderId="10" xfId="81" applyFont="1" applyBorder="1" applyAlignment="1">
      <alignment horizontal="center" wrapText="1"/>
      <protection/>
    </xf>
    <xf numFmtId="0" fontId="19" fillId="0" borderId="0" xfId="81" applyFont="1" applyAlignment="1">
      <alignment horizontal="center"/>
      <protection/>
    </xf>
    <xf numFmtId="0" fontId="19" fillId="0" borderId="0" xfId="81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/>
      <protection/>
    </xf>
    <xf numFmtId="0" fontId="3" fillId="0" borderId="10" xfId="81" applyFont="1" applyBorder="1">
      <alignment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6 із заборг" xfId="80"/>
    <cellStyle name="Обычный_дод 8 до бюджету 201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Comma" xfId="90"/>
    <cellStyle name="Comma [0]" xfId="91"/>
    <cellStyle name="Финансовый_дод 8 до бюджету 2012" xfId="92"/>
    <cellStyle name="Хороший" xfId="9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view="pageBreakPreview" zoomScale="60" zoomScaleNormal="67" zoomScalePageLayoutView="0" workbookViewId="0" topLeftCell="A4">
      <selection activeCell="N12" sqref="N12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51" t="s">
        <v>12</v>
      </c>
      <c r="B1" s="51"/>
      <c r="C1" s="51"/>
      <c r="D1" s="51"/>
      <c r="E1" s="51"/>
      <c r="F1" s="51"/>
      <c r="G1" s="51"/>
      <c r="H1" s="51"/>
    </row>
    <row r="2" spans="1:8" ht="20.25" customHeight="1">
      <c r="A2" s="52" t="s">
        <v>13</v>
      </c>
      <c r="B2" s="52"/>
      <c r="C2" s="52"/>
      <c r="D2" s="52"/>
      <c r="E2" s="52"/>
      <c r="F2" s="52"/>
      <c r="G2" s="52"/>
      <c r="H2" s="52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4" t="s">
        <v>9</v>
      </c>
      <c r="B4" s="12"/>
      <c r="C4" s="54" t="s">
        <v>15</v>
      </c>
      <c r="D4" s="53" t="s">
        <v>16</v>
      </c>
      <c r="E4" s="53" t="s">
        <v>0</v>
      </c>
      <c r="F4" s="53" t="s">
        <v>1</v>
      </c>
      <c r="G4" s="14" t="s">
        <v>2</v>
      </c>
      <c r="H4" s="53" t="s">
        <v>46</v>
      </c>
    </row>
    <row r="5" spans="1:8" ht="24" customHeight="1">
      <c r="A5" s="54"/>
      <c r="B5" s="15" t="s">
        <v>10</v>
      </c>
      <c r="C5" s="54"/>
      <c r="D5" s="53"/>
      <c r="E5" s="53"/>
      <c r="F5" s="53"/>
      <c r="G5" s="13" t="s">
        <v>8</v>
      </c>
      <c r="H5" s="53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0" t="s">
        <v>17</v>
      </c>
      <c r="B7" s="50"/>
      <c r="C7" s="50"/>
      <c r="D7" s="50"/>
      <c r="E7" s="50"/>
      <c r="F7" s="50"/>
      <c r="G7" s="50"/>
      <c r="H7" s="46"/>
    </row>
    <row r="8" spans="1:12" ht="37.5" customHeight="1">
      <c r="A8" s="17">
        <v>1</v>
      </c>
      <c r="B8" s="18"/>
      <c r="C8" s="19" t="s">
        <v>18</v>
      </c>
      <c r="D8" s="20">
        <f>D9+D24</f>
        <v>33444000</v>
      </c>
      <c r="E8" s="20">
        <f>E9</f>
        <v>16744000</v>
      </c>
      <c r="F8" s="20">
        <f>F24</f>
        <v>16700000</v>
      </c>
      <c r="G8" s="20">
        <f>G24</f>
        <v>16700000</v>
      </c>
      <c r="H8" s="20">
        <f>H9</f>
        <v>297184.47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/>
      <c r="G9" s="23"/>
      <c r="H9" s="23">
        <f>H11+H12+H14+H13+H15+H16+H10</f>
        <v>297184.47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</f>
        <v>168456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25">
        <f>H20+H17+H18+H19+H21+H22+H23</f>
        <v>128728.47</v>
      </c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55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55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55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27">
        <f>128728.47</f>
        <v>128728.47</v>
      </c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55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55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55"/>
    </row>
    <row r="24" spans="1:8" ht="26.25" customHeight="1">
      <c r="A24" s="1"/>
      <c r="B24" s="21"/>
      <c r="C24" s="29" t="s">
        <v>33</v>
      </c>
      <c r="D24" s="30">
        <f>SUM(D25:D26)</f>
        <v>16700000</v>
      </c>
      <c r="E24" s="30"/>
      <c r="F24" s="30">
        <f>SUM(F25:F26)</f>
        <v>16700000</v>
      </c>
      <c r="G24" s="30">
        <f>SUM(G25:G26)</f>
        <v>16700000</v>
      </c>
      <c r="H24" s="30">
        <f>SUM(H25:H26)</f>
        <v>0</v>
      </c>
    </row>
    <row r="25" spans="1:8" ht="24" customHeight="1">
      <c r="A25" s="1"/>
      <c r="B25" s="21"/>
      <c r="C25" s="48" t="s">
        <v>44</v>
      </c>
      <c r="D25" s="25">
        <f>F25</f>
        <v>6700000</v>
      </c>
      <c r="E25" s="27"/>
      <c r="F25" s="25">
        <f>G25</f>
        <v>6700000</v>
      </c>
      <c r="G25" s="49">
        <v>6700000</v>
      </c>
      <c r="H25" s="45"/>
    </row>
    <row r="26" spans="1:8" ht="22.5" customHeight="1">
      <c r="A26" s="1"/>
      <c r="B26" s="21"/>
      <c r="C26" s="48" t="s">
        <v>45</v>
      </c>
      <c r="D26" s="25">
        <f>F26</f>
        <v>10000000</v>
      </c>
      <c r="E26" s="27"/>
      <c r="F26" s="25">
        <f>G26</f>
        <v>10000000</v>
      </c>
      <c r="G26" s="49">
        <v>10000000</v>
      </c>
      <c r="H26" s="45"/>
    </row>
    <row r="27" spans="1:8" s="16" customFormat="1" ht="24" customHeight="1">
      <c r="A27" s="50" t="s">
        <v>32</v>
      </c>
      <c r="B27" s="50"/>
      <c r="C27" s="50"/>
      <c r="D27" s="50"/>
      <c r="E27" s="50"/>
      <c r="F27" s="50"/>
      <c r="G27" s="50"/>
      <c r="H27" s="46"/>
    </row>
    <row r="28" spans="1:8" s="16" customFormat="1" ht="36" customHeight="1">
      <c r="A28" s="17">
        <v>2</v>
      </c>
      <c r="B28" s="18"/>
      <c r="C28" s="19" t="s">
        <v>18</v>
      </c>
      <c r="D28" s="20">
        <f>D29</f>
        <v>6000000</v>
      </c>
      <c r="E28" s="20"/>
      <c r="F28" s="20">
        <f>F29</f>
        <v>6000000</v>
      </c>
      <c r="G28" s="20">
        <f>G29</f>
        <v>6000000</v>
      </c>
      <c r="H28" s="20">
        <f>H29</f>
        <v>0</v>
      </c>
    </row>
    <row r="29" spans="1:8" s="16" customFormat="1" ht="19.5" customHeight="1">
      <c r="A29" s="1"/>
      <c r="B29" s="29" t="s">
        <v>33</v>
      </c>
      <c r="C29" s="29" t="s">
        <v>33</v>
      </c>
      <c r="D29" s="30">
        <f>SUM(D30:D41)</f>
        <v>6000000</v>
      </c>
      <c r="E29" s="30"/>
      <c r="F29" s="30">
        <f>SUM(F30:F41)</f>
        <v>6000000</v>
      </c>
      <c r="G29" s="30">
        <f>SUM(G30:G41)</f>
        <v>6000000</v>
      </c>
      <c r="H29" s="30">
        <f>SUM(H30:H41)</f>
        <v>0</v>
      </c>
    </row>
    <row r="30" spans="1:8" s="16" customFormat="1" ht="40.5" customHeight="1">
      <c r="A30" s="1"/>
      <c r="B30" s="29"/>
      <c r="C30" s="31" t="s">
        <v>34</v>
      </c>
      <c r="D30" s="32">
        <f aca="true" t="shared" si="2" ref="D30:D38">F30</f>
        <v>192000</v>
      </c>
      <c r="E30" s="30"/>
      <c r="F30" s="25">
        <f aca="true" t="shared" si="3" ref="F30:F41">G30</f>
        <v>192000</v>
      </c>
      <c r="G30" s="33">
        <v>192000</v>
      </c>
      <c r="H30" s="46"/>
    </row>
    <row r="31" spans="1:8" s="16" customFormat="1" ht="21.75" customHeight="1">
      <c r="A31" s="1"/>
      <c r="B31" s="29"/>
      <c r="C31" s="31" t="s">
        <v>35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18.75" customHeight="1">
      <c r="A32" s="1"/>
      <c r="B32" s="29"/>
      <c r="C32" s="31" t="s">
        <v>36</v>
      </c>
      <c r="D32" s="32">
        <f t="shared" si="2"/>
        <v>761000</v>
      </c>
      <c r="E32" s="30"/>
      <c r="F32" s="25">
        <f t="shared" si="3"/>
        <v>761000</v>
      </c>
      <c r="G32" s="33">
        <v>761000</v>
      </c>
      <c r="H32" s="46"/>
    </row>
    <row r="33" spans="1:8" s="16" customFormat="1" ht="18.75" customHeight="1">
      <c r="A33" s="1"/>
      <c r="B33" s="29"/>
      <c r="C33" s="31" t="s">
        <v>37</v>
      </c>
      <c r="D33" s="32">
        <f t="shared" si="2"/>
        <v>630000</v>
      </c>
      <c r="E33" s="30"/>
      <c r="F33" s="25">
        <f t="shared" si="3"/>
        <v>630000</v>
      </c>
      <c r="G33" s="33">
        <v>630000</v>
      </c>
      <c r="H33" s="46"/>
    </row>
    <row r="34" spans="1:8" s="16" customFormat="1" ht="19.5" customHeight="1">
      <c r="A34" s="1"/>
      <c r="B34" s="29"/>
      <c r="C34" s="31" t="s">
        <v>38</v>
      </c>
      <c r="D34" s="32">
        <f t="shared" si="2"/>
        <v>125000</v>
      </c>
      <c r="E34" s="30"/>
      <c r="F34" s="25">
        <f t="shared" si="3"/>
        <v>125000</v>
      </c>
      <c r="G34" s="33">
        <v>125000</v>
      </c>
      <c r="H34" s="46"/>
    </row>
    <row r="35" spans="1:8" s="16" customFormat="1" ht="40.5" customHeight="1">
      <c r="A35" s="1"/>
      <c r="B35" s="29"/>
      <c r="C35" s="31" t="s">
        <v>39</v>
      </c>
      <c r="D35" s="32">
        <f t="shared" si="2"/>
        <v>462000</v>
      </c>
      <c r="E35" s="30"/>
      <c r="F35" s="25">
        <f t="shared" si="3"/>
        <v>462000</v>
      </c>
      <c r="G35" s="33">
        <v>462000</v>
      </c>
      <c r="H35" s="46"/>
    </row>
    <row r="36" spans="1:8" s="16" customFormat="1" ht="40.5" customHeight="1">
      <c r="A36" s="1"/>
      <c r="B36" s="29"/>
      <c r="C36" s="31" t="s">
        <v>40</v>
      </c>
      <c r="D36" s="32">
        <f t="shared" si="2"/>
        <v>988000</v>
      </c>
      <c r="E36" s="30"/>
      <c r="F36" s="25">
        <f t="shared" si="3"/>
        <v>988000</v>
      </c>
      <c r="G36" s="33">
        <v>988000</v>
      </c>
      <c r="H36" s="46"/>
    </row>
    <row r="37" spans="1:8" s="16" customFormat="1" ht="39.75" customHeight="1">
      <c r="A37" s="1"/>
      <c r="B37" s="29"/>
      <c r="C37" s="31" t="s">
        <v>41</v>
      </c>
      <c r="D37" s="32">
        <f t="shared" si="2"/>
        <v>314000</v>
      </c>
      <c r="E37" s="30"/>
      <c r="F37" s="25">
        <f t="shared" si="3"/>
        <v>314000</v>
      </c>
      <c r="G37" s="33">
        <v>314000</v>
      </c>
      <c r="H37" s="46"/>
    </row>
    <row r="38" spans="1:8" s="16" customFormat="1" ht="40.5" customHeight="1">
      <c r="A38" s="1"/>
      <c r="B38" s="29"/>
      <c r="C38" s="31" t="s">
        <v>42</v>
      </c>
      <c r="D38" s="32">
        <f t="shared" si="2"/>
        <v>837000</v>
      </c>
      <c r="E38" s="30"/>
      <c r="F38" s="25">
        <f t="shared" si="3"/>
        <v>837000</v>
      </c>
      <c r="G38" s="33">
        <v>837000</v>
      </c>
      <c r="H38" s="46"/>
    </row>
    <row r="39" spans="1:8" s="16" customFormat="1" ht="39.75" customHeight="1">
      <c r="A39" s="1"/>
      <c r="B39" s="29"/>
      <c r="C39" s="34" t="s">
        <v>3</v>
      </c>
      <c r="D39" s="32">
        <f>F39</f>
        <v>418000</v>
      </c>
      <c r="E39" s="6"/>
      <c r="F39" s="25">
        <f t="shared" si="3"/>
        <v>418000</v>
      </c>
      <c r="G39" s="25">
        <v>418000</v>
      </c>
      <c r="H39" s="46"/>
    </row>
    <row r="40" spans="1:8" s="16" customFormat="1" ht="38.25" customHeight="1">
      <c r="A40" s="1"/>
      <c r="B40" s="29"/>
      <c r="C40" s="31" t="s">
        <v>4</v>
      </c>
      <c r="D40" s="32">
        <f>F40</f>
        <v>900000</v>
      </c>
      <c r="E40" s="6"/>
      <c r="F40" s="25">
        <f t="shared" si="3"/>
        <v>900000</v>
      </c>
      <c r="G40" s="25">
        <v>900000</v>
      </c>
      <c r="H40" s="46"/>
    </row>
    <row r="41" spans="1:8" s="16" customFormat="1" ht="40.5" customHeight="1">
      <c r="A41" s="1"/>
      <c r="B41" s="29"/>
      <c r="C41" s="31" t="s">
        <v>5</v>
      </c>
      <c r="D41" s="32">
        <f>F41</f>
        <v>248000</v>
      </c>
      <c r="E41" s="6"/>
      <c r="F41" s="25">
        <f t="shared" si="3"/>
        <v>248000</v>
      </c>
      <c r="G41" s="25">
        <v>248000</v>
      </c>
      <c r="H41" s="46"/>
    </row>
    <row r="42" spans="1:8" ht="18.75">
      <c r="A42" s="35"/>
      <c r="B42" s="18"/>
      <c r="C42" s="36" t="s">
        <v>11</v>
      </c>
      <c r="D42" s="20">
        <f>D8+D28</f>
        <v>39444000</v>
      </c>
      <c r="E42" s="20">
        <f>E8+E28</f>
        <v>16744000</v>
      </c>
      <c r="F42" s="20">
        <f>F8+F28</f>
        <v>22700000</v>
      </c>
      <c r="G42" s="20">
        <f>G8+G28</f>
        <v>22700000</v>
      </c>
      <c r="H42" s="20">
        <f>H8+H28</f>
        <v>297184.47</v>
      </c>
    </row>
    <row r="43" spans="1:7" ht="18.75" hidden="1">
      <c r="A43" s="40" t="s">
        <v>43</v>
      </c>
      <c r="B43" s="41"/>
      <c r="C43" s="42"/>
      <c r="D43" s="43"/>
      <c r="E43" s="43"/>
      <c r="F43" s="43"/>
      <c r="G43" s="43"/>
    </row>
    <row r="44" spans="1:6" ht="18.75" hidden="1">
      <c r="A44" s="2"/>
      <c r="B44" s="37"/>
      <c r="C44" s="38"/>
      <c r="D44" s="3"/>
      <c r="E44" s="37"/>
      <c r="F44" s="37"/>
    </row>
  </sheetData>
  <sheetProtection/>
  <mergeCells count="10">
    <mergeCell ref="A27:G27"/>
    <mergeCell ref="A1:H1"/>
    <mergeCell ref="A2:H2"/>
    <mergeCell ref="A7:G7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2016-02-29T15:00:08Z</dcterms:modified>
  <cp:category/>
  <cp:version/>
  <cp:contentType/>
  <cp:contentStatus/>
</cp:coreProperties>
</file>